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5 物品販売\00_カタログ_注文書\"/>
    </mc:Choice>
  </mc:AlternateContent>
  <xr:revisionPtr revIDLastSave="0" documentId="8_{D8DADF93-9321-4276-8A21-D285DF32FB7D}" xr6:coauthVersionLast="47" xr6:coauthVersionMax="47" xr10:uidLastSave="{00000000-0000-0000-0000-000000000000}"/>
  <bookViews>
    <workbookView xWindow="6570" yWindow="885" windowWidth="25425" windowHeight="18255" xr2:uid="{8A9D8569-4319-4AFB-A34D-8699DA40EE15}"/>
  </bookViews>
  <sheets>
    <sheet name="商品注文リスト" sheetId="1" r:id="rId1"/>
  </sheets>
  <externalReferences>
    <externalReference r:id="rId2"/>
  </externalReferences>
  <definedNames>
    <definedName name="_xlnm.Print_Area" localSheetId="0">商品注文リスト!$A$1:$P$51</definedName>
    <definedName name="_xlnm.Print_Titles" localSheetId="0">商品注文リスト!$9:$9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4" i="1" l="1"/>
  <c r="F44" i="1"/>
  <c r="P44" i="1" s="1"/>
  <c r="F43" i="1"/>
  <c r="F42" i="1"/>
  <c r="F41" i="1"/>
  <c r="O40" i="1"/>
  <c r="P40" i="1" s="1"/>
  <c r="F40" i="1"/>
  <c r="O39" i="1"/>
  <c r="P39" i="1" s="1"/>
  <c r="F39" i="1"/>
  <c r="O38" i="1"/>
  <c r="F38" i="1"/>
  <c r="P38" i="1" s="1"/>
  <c r="P37" i="1"/>
  <c r="O37" i="1"/>
  <c r="F37" i="1"/>
  <c r="P36" i="1"/>
  <c r="O36" i="1"/>
  <c r="F36" i="1"/>
  <c r="O35" i="1"/>
  <c r="F35" i="1"/>
  <c r="P35" i="1" s="1"/>
  <c r="O34" i="1"/>
  <c r="F34" i="1"/>
  <c r="P34" i="1" s="1"/>
  <c r="O33" i="1"/>
  <c r="F33" i="1"/>
  <c r="P33" i="1" s="1"/>
  <c r="O32" i="1"/>
  <c r="P32" i="1" s="1"/>
  <c r="F32" i="1"/>
  <c r="O31" i="1"/>
  <c r="P31" i="1" s="1"/>
  <c r="F31" i="1"/>
  <c r="O30" i="1"/>
  <c r="F30" i="1"/>
  <c r="O29" i="1"/>
  <c r="P29" i="1" s="1"/>
  <c r="F29" i="1"/>
  <c r="O28" i="1"/>
  <c r="P28" i="1" s="1"/>
  <c r="F28" i="1"/>
  <c r="O27" i="1"/>
  <c r="F27" i="1"/>
  <c r="P27" i="1" s="1"/>
  <c r="P26" i="1"/>
  <c r="O26" i="1"/>
  <c r="F26" i="1"/>
  <c r="P25" i="1"/>
  <c r="O25" i="1"/>
  <c r="F25" i="1"/>
  <c r="O24" i="1"/>
  <c r="F24" i="1"/>
  <c r="P24" i="1" s="1"/>
  <c r="O23" i="1"/>
  <c r="F23" i="1"/>
  <c r="P23" i="1" s="1"/>
  <c r="O22" i="1"/>
  <c r="F22" i="1"/>
  <c r="P22" i="1" s="1"/>
  <c r="O21" i="1"/>
  <c r="P21" i="1" s="1"/>
  <c r="F21" i="1"/>
  <c r="O20" i="1"/>
  <c r="P20" i="1" s="1"/>
  <c r="F20" i="1"/>
  <c r="O19" i="1"/>
  <c r="F19" i="1"/>
  <c r="P19" i="1" s="1"/>
  <c r="P18" i="1"/>
  <c r="O18" i="1"/>
  <c r="F18" i="1"/>
  <c r="P17" i="1"/>
  <c r="O17" i="1"/>
  <c r="F17" i="1"/>
  <c r="O16" i="1"/>
  <c r="F16" i="1"/>
  <c r="P16" i="1" s="1"/>
  <c r="O15" i="1"/>
  <c r="F15" i="1"/>
  <c r="P15" i="1" s="1"/>
  <c r="O14" i="1"/>
  <c r="F14" i="1"/>
  <c r="P14" i="1" s="1"/>
  <c r="O13" i="1"/>
  <c r="P13" i="1" s="1"/>
  <c r="F13" i="1"/>
  <c r="O12" i="1"/>
  <c r="P12" i="1" s="1"/>
  <c r="F12" i="1"/>
  <c r="O11" i="1"/>
  <c r="F11" i="1"/>
  <c r="P11" i="1" s="1"/>
  <c r="P10" i="1"/>
  <c r="P45" i="1" s="1"/>
  <c r="O10" i="1"/>
  <c r="F10" i="1"/>
</calcChain>
</file>

<file path=xl/sharedStrings.xml><?xml version="1.0" encoding="utf-8"?>
<sst xmlns="http://schemas.openxmlformats.org/spreadsheetml/2006/main" count="165" uniqueCount="130">
  <si>
    <t>商品注文リスト</t>
    <rPh sb="0" eb="2">
      <t>ショウヒン</t>
    </rPh>
    <rPh sb="2" eb="4">
      <t>チュウモン</t>
    </rPh>
    <phoneticPr fontId="1"/>
  </si>
  <si>
    <t>発注日：　　　　　年　　　月　　　日</t>
    <rPh sb="0" eb="2">
      <t>ハッチュウ</t>
    </rPh>
    <rPh sb="2" eb="3">
      <t>ビ</t>
    </rPh>
    <rPh sb="9" eb="10">
      <t>ネン</t>
    </rPh>
    <rPh sb="13" eb="14">
      <t>ガツ</t>
    </rPh>
    <rPh sb="17" eb="18">
      <t>ニチ</t>
    </rPh>
    <phoneticPr fontId="1"/>
  </si>
  <si>
    <t>発注者氏名</t>
    <rPh sb="0" eb="3">
      <t>ハッチュウシャ</t>
    </rPh>
    <rPh sb="3" eb="5">
      <t>シメイ</t>
    </rPh>
    <phoneticPr fontId="1"/>
  </si>
  <si>
    <t>納品先（発注先と違う場合）：</t>
    <rPh sb="0" eb="2">
      <t>ノウヒン</t>
    </rPh>
    <rPh sb="2" eb="3">
      <t>サキ</t>
    </rPh>
    <rPh sb="4" eb="6">
      <t>ハッチュウ</t>
    </rPh>
    <rPh sb="6" eb="7">
      <t>サキ</t>
    </rPh>
    <rPh sb="8" eb="9">
      <t>チガ</t>
    </rPh>
    <rPh sb="10" eb="12">
      <t>バアイ</t>
    </rPh>
    <phoneticPr fontId="1"/>
  </si>
  <si>
    <t>住所</t>
    <rPh sb="0" eb="2">
      <t>ジュウショ</t>
    </rPh>
    <phoneticPr fontId="1"/>
  </si>
  <si>
    <t>住所：</t>
    <rPh sb="0" eb="2">
      <t>ジュウショ</t>
    </rPh>
    <phoneticPr fontId="1"/>
  </si>
  <si>
    <t>電話</t>
    <rPh sb="0" eb="2">
      <t>デンワ</t>
    </rPh>
    <phoneticPr fontId="1"/>
  </si>
  <si>
    <t>email</t>
    <phoneticPr fontId="1"/>
  </si>
  <si>
    <t>電話：</t>
    <rPh sb="0" eb="2">
      <t>デンワ</t>
    </rPh>
    <phoneticPr fontId="1"/>
  </si>
  <si>
    <t>希望納期</t>
    <rPh sb="0" eb="2">
      <t>キボウ</t>
    </rPh>
    <rPh sb="2" eb="4">
      <t>ノウキ</t>
    </rPh>
    <phoneticPr fontId="1"/>
  </si>
  <si>
    <t>　　　　　　年　　　　月　　　　日</t>
    <rPh sb="6" eb="7">
      <t>ネン</t>
    </rPh>
    <rPh sb="11" eb="12">
      <t>ガツ</t>
    </rPh>
    <rPh sb="16" eb="17">
      <t>ニチ</t>
    </rPh>
    <phoneticPr fontId="1"/>
  </si>
  <si>
    <t>担当者名：</t>
    <rPh sb="0" eb="3">
      <t>タントウシャ</t>
    </rPh>
    <rPh sb="3" eb="4">
      <t>メイ</t>
    </rPh>
    <phoneticPr fontId="1"/>
  </si>
  <si>
    <t>※在庫確認のため、1ヵ月以上の余裕を見てご注文ください。</t>
    <rPh sb="1" eb="3">
      <t>ザイコ</t>
    </rPh>
    <rPh sb="3" eb="5">
      <t>カクニン</t>
    </rPh>
    <rPh sb="11" eb="12">
      <t>ゲツ</t>
    </rPh>
    <rPh sb="12" eb="14">
      <t>イジョウ</t>
    </rPh>
    <rPh sb="15" eb="17">
      <t>ヨユウ</t>
    </rPh>
    <rPh sb="18" eb="19">
      <t>ミ</t>
    </rPh>
    <rPh sb="21" eb="23">
      <t>チュウモン</t>
    </rPh>
    <phoneticPr fontId="1"/>
  </si>
  <si>
    <t>商品No.</t>
    <rPh sb="0" eb="2">
      <t>ショウヒン</t>
    </rPh>
    <phoneticPr fontId="1"/>
  </si>
  <si>
    <t>商品名</t>
    <rPh sb="0" eb="3">
      <t>ショウヒンメイ</t>
    </rPh>
    <phoneticPr fontId="1"/>
  </si>
  <si>
    <t>コード番号</t>
    <rPh sb="3" eb="5">
      <t>バンゴウ</t>
    </rPh>
    <phoneticPr fontId="1"/>
  </si>
  <si>
    <t>素材</t>
    <rPh sb="0" eb="2">
      <t>ソザイ</t>
    </rPh>
    <phoneticPr fontId="1"/>
  </si>
  <si>
    <t>単価</t>
    <rPh sb="0" eb="2">
      <t>タンカ</t>
    </rPh>
    <phoneticPr fontId="1"/>
  </si>
  <si>
    <t>赤系</t>
    <rPh sb="0" eb="1">
      <t>アカ</t>
    </rPh>
    <rPh sb="1" eb="2">
      <t>ケイ</t>
    </rPh>
    <phoneticPr fontId="1"/>
  </si>
  <si>
    <t>紫系</t>
    <rPh sb="0" eb="1">
      <t>ムラサキ</t>
    </rPh>
    <rPh sb="1" eb="2">
      <t>ケイ</t>
    </rPh>
    <phoneticPr fontId="1"/>
  </si>
  <si>
    <t>青系</t>
    <rPh sb="0" eb="1">
      <t>アオ</t>
    </rPh>
    <rPh sb="1" eb="2">
      <t>ケイ</t>
    </rPh>
    <phoneticPr fontId="1"/>
  </si>
  <si>
    <t>緑系</t>
    <rPh sb="0" eb="1">
      <t>ミドリ</t>
    </rPh>
    <rPh sb="1" eb="2">
      <t>ケイ</t>
    </rPh>
    <phoneticPr fontId="1"/>
  </si>
  <si>
    <t>黒</t>
    <rPh sb="0" eb="1">
      <t>クロ</t>
    </rPh>
    <phoneticPr fontId="1"/>
  </si>
  <si>
    <t>グレー</t>
    <phoneticPr fontId="1"/>
  </si>
  <si>
    <t>オレンジ</t>
    <phoneticPr fontId="1"/>
  </si>
  <si>
    <t>おまかせ</t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</si>
  <si>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</si>
  <si>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</si>
  <si>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B-1</t>
    <phoneticPr fontId="1"/>
  </si>
  <si>
    <t xml:space="preserve">文庫版ブックカバー </t>
    <phoneticPr fontId="1"/>
  </si>
  <si>
    <t>No.4</t>
    <phoneticPr fontId="1"/>
  </si>
  <si>
    <t>コットン</t>
    <phoneticPr fontId="1"/>
  </si>
  <si>
    <t>B-2</t>
    <phoneticPr fontId="1"/>
  </si>
  <si>
    <t>新書版ブックカバー</t>
    <phoneticPr fontId="1"/>
  </si>
  <si>
    <t>No.5</t>
    <phoneticPr fontId="1"/>
  </si>
  <si>
    <t>B-3</t>
    <phoneticPr fontId="1"/>
  </si>
  <si>
    <t>毎日のミサ用ブックカバー</t>
    <phoneticPr fontId="1"/>
  </si>
  <si>
    <t>book cover big</t>
    <phoneticPr fontId="1"/>
  </si>
  <si>
    <t>B-4</t>
    <phoneticPr fontId="1"/>
  </si>
  <si>
    <t>シルク</t>
  </si>
  <si>
    <t>B-5</t>
    <phoneticPr fontId="1"/>
  </si>
  <si>
    <t>教会の祈り　カバー</t>
    <rPh sb="0" eb="2">
      <t>キョウカイ</t>
    </rPh>
    <rPh sb="3" eb="4">
      <t>イノ</t>
    </rPh>
    <phoneticPr fontId="1"/>
  </si>
  <si>
    <t>Book case</t>
    <phoneticPr fontId="1"/>
  </si>
  <si>
    <t>C-1</t>
    <phoneticPr fontId="1"/>
  </si>
  <si>
    <t xml:space="preserve">コインケース </t>
    <phoneticPr fontId="1"/>
  </si>
  <si>
    <t>RH009L</t>
    <phoneticPr fontId="1"/>
  </si>
  <si>
    <t>C-2</t>
    <phoneticPr fontId="1"/>
  </si>
  <si>
    <t>RH009L</t>
  </si>
  <si>
    <t>C-3</t>
    <phoneticPr fontId="1"/>
  </si>
  <si>
    <t xml:space="preserve">コインケース（四角） </t>
    <phoneticPr fontId="1"/>
  </si>
  <si>
    <t>RH104</t>
    <phoneticPr fontId="1"/>
  </si>
  <si>
    <t>C-4</t>
    <phoneticPr fontId="1"/>
  </si>
  <si>
    <t>携帯ケース（眼鏡入れ）</t>
    <phoneticPr fontId="1"/>
  </si>
  <si>
    <t>telephone case</t>
    <phoneticPr fontId="1"/>
  </si>
  <si>
    <t>C-5</t>
    <phoneticPr fontId="1"/>
  </si>
  <si>
    <t xml:space="preserve">ペンケース </t>
    <phoneticPr fontId="1"/>
  </si>
  <si>
    <t>IC46b</t>
    <phoneticPr fontId="1"/>
  </si>
  <si>
    <t>C-6</t>
    <phoneticPr fontId="1"/>
  </si>
  <si>
    <t>P-1</t>
    <phoneticPr fontId="1"/>
  </si>
  <si>
    <t>船底型ポーチ</t>
    <phoneticPr fontId="1"/>
  </si>
  <si>
    <t>IC13</t>
    <phoneticPr fontId="1"/>
  </si>
  <si>
    <t>P-2</t>
    <phoneticPr fontId="1"/>
  </si>
  <si>
    <t>アクセサリーポーチ</t>
    <phoneticPr fontId="1"/>
  </si>
  <si>
    <t>IC76</t>
    <phoneticPr fontId="1"/>
  </si>
  <si>
    <t>P-3</t>
    <phoneticPr fontId="1"/>
  </si>
  <si>
    <t xml:space="preserve">パッチワークきんちゃく </t>
    <phoneticPr fontId="1"/>
  </si>
  <si>
    <t>IC87</t>
    <phoneticPr fontId="1"/>
  </si>
  <si>
    <t>P-4</t>
    <phoneticPr fontId="1"/>
  </si>
  <si>
    <t xml:space="preserve">ピンタックきんちゃく </t>
    <phoneticPr fontId="1"/>
  </si>
  <si>
    <t>RH107</t>
    <phoneticPr fontId="1"/>
  </si>
  <si>
    <t>P-5</t>
    <phoneticPr fontId="1"/>
  </si>
  <si>
    <t xml:space="preserve">パッチワークポーチ </t>
    <phoneticPr fontId="1"/>
  </si>
  <si>
    <t>P-6</t>
    <phoneticPr fontId="1"/>
  </si>
  <si>
    <t>コスメティックポーチ（M）</t>
    <phoneticPr fontId="1"/>
  </si>
  <si>
    <t>S-1</t>
    <phoneticPr fontId="1"/>
  </si>
  <si>
    <t xml:space="preserve">パスポートポーチ(S) </t>
    <phoneticPr fontId="1"/>
  </si>
  <si>
    <t>ICI(S) long</t>
    <phoneticPr fontId="1"/>
  </si>
  <si>
    <t>S-2</t>
    <phoneticPr fontId="1"/>
  </si>
  <si>
    <t>パスポートポーチ（M)　</t>
    <phoneticPr fontId="1"/>
  </si>
  <si>
    <t>HB21L</t>
    <phoneticPr fontId="1"/>
  </si>
  <si>
    <t>S-3.1</t>
    <phoneticPr fontId="1"/>
  </si>
  <si>
    <t>サコッシュ （M）</t>
    <phoneticPr fontId="1"/>
  </si>
  <si>
    <t>S IC35（M）</t>
    <phoneticPr fontId="1"/>
  </si>
  <si>
    <t>S-3.2</t>
    <phoneticPr fontId="1"/>
  </si>
  <si>
    <t>サコッシュ （L）</t>
    <phoneticPr fontId="1"/>
  </si>
  <si>
    <t>S IC35（L）</t>
    <phoneticPr fontId="1"/>
  </si>
  <si>
    <t>S-4</t>
    <phoneticPr fontId="1"/>
  </si>
  <si>
    <t xml:space="preserve">サコッシュ（マチ付き） </t>
    <phoneticPr fontId="1"/>
  </si>
  <si>
    <t>S RH65M</t>
  </si>
  <si>
    <t>S-5</t>
    <phoneticPr fontId="1"/>
  </si>
  <si>
    <t xml:space="preserve">キャリーバッグ（M） </t>
    <phoneticPr fontId="1"/>
  </si>
  <si>
    <t>RH-65M</t>
    <phoneticPr fontId="1"/>
  </si>
  <si>
    <t>S-6</t>
    <phoneticPr fontId="1"/>
  </si>
  <si>
    <t xml:space="preserve">キャリーバッグ（L） </t>
    <phoneticPr fontId="1"/>
  </si>
  <si>
    <t>RH-65L</t>
    <phoneticPr fontId="1"/>
  </si>
  <si>
    <t>W-1</t>
    <phoneticPr fontId="1"/>
  </si>
  <si>
    <t xml:space="preserve">長財布 </t>
    <phoneticPr fontId="1"/>
  </si>
  <si>
    <t>RH22</t>
    <phoneticPr fontId="1"/>
  </si>
  <si>
    <t>M-1</t>
    <phoneticPr fontId="1"/>
  </si>
  <si>
    <t xml:space="preserve">マスコット（象） </t>
    <phoneticPr fontId="1"/>
  </si>
  <si>
    <t>IC97</t>
    <phoneticPr fontId="1"/>
  </si>
  <si>
    <t>K-1</t>
    <phoneticPr fontId="1"/>
  </si>
  <si>
    <t>クロマー（S）</t>
    <phoneticPr fontId="1"/>
  </si>
  <si>
    <t>K-2</t>
    <phoneticPr fontId="1"/>
  </si>
  <si>
    <t>クロマー（M）</t>
    <phoneticPr fontId="1"/>
  </si>
  <si>
    <t>T-1</t>
    <phoneticPr fontId="1"/>
  </si>
  <si>
    <t>ティッシュカバー</t>
    <phoneticPr fontId="1"/>
  </si>
  <si>
    <t>J-1</t>
    <phoneticPr fontId="1"/>
  </si>
  <si>
    <t>オリジナルエコバッグ(S)</t>
    <phoneticPr fontId="1"/>
  </si>
  <si>
    <t>J-2</t>
    <phoneticPr fontId="1"/>
  </si>
  <si>
    <t>オリジナルエコバッグ(L)</t>
    <phoneticPr fontId="1"/>
  </si>
  <si>
    <t>J-3</t>
    <phoneticPr fontId="1"/>
  </si>
  <si>
    <t>オリジナルｺｰﾋｰﾄﾞﾘｯﾌﾟﾊﾟｯｸ</t>
    <phoneticPr fontId="1"/>
  </si>
  <si>
    <t>3個パック</t>
    <rPh sb="1" eb="2">
      <t>コ</t>
    </rPh>
    <phoneticPr fontId="1"/>
  </si>
  <si>
    <t>J-4</t>
  </si>
  <si>
    <t>オリジナル塩漬け胡椒</t>
    <rPh sb="5" eb="7">
      <t>シオヅ</t>
    </rPh>
    <rPh sb="8" eb="10">
      <t>コショウ</t>
    </rPh>
    <phoneticPr fontId="1"/>
  </si>
  <si>
    <t>25グラム入り</t>
    <rPh sb="5" eb="6">
      <t>イ</t>
    </rPh>
    <phoneticPr fontId="1"/>
  </si>
  <si>
    <t>J-5</t>
  </si>
  <si>
    <t>オリジナル黒胡椒</t>
    <rPh sb="5" eb="6">
      <t>クロ</t>
    </rPh>
    <rPh sb="6" eb="8">
      <t>コショウ</t>
    </rPh>
    <phoneticPr fontId="1"/>
  </si>
  <si>
    <t>50グラム入り</t>
    <rPh sb="5" eb="6">
      <t>イ</t>
    </rPh>
    <phoneticPr fontId="1"/>
  </si>
  <si>
    <t>J-6</t>
    <phoneticPr fontId="1"/>
  </si>
  <si>
    <t>オリジナル赤胡椒</t>
    <rPh sb="5" eb="6">
      <t>アカ</t>
    </rPh>
    <rPh sb="6" eb="8">
      <t>コショウ</t>
    </rPh>
    <phoneticPr fontId="1"/>
  </si>
  <si>
    <t>販促ツール（ポップなど）</t>
    <rPh sb="0" eb="2">
      <t>ハンソク</t>
    </rPh>
    <phoneticPr fontId="1"/>
  </si>
  <si>
    <t>JLMM・ラチャナ紹介（掲示用）</t>
    <rPh sb="9" eb="11">
      <t>ショウカイ</t>
    </rPh>
    <rPh sb="12" eb="14">
      <t>ケイジ</t>
    </rPh>
    <rPh sb="14" eb="15">
      <t>ヨウ</t>
    </rPh>
    <phoneticPr fontId="1"/>
  </si>
  <si>
    <t>　　　　枚</t>
    <rPh sb="4" eb="5">
      <t>マイ</t>
    </rPh>
    <phoneticPr fontId="1"/>
  </si>
  <si>
    <t>商品ポップ</t>
    <rPh sb="0" eb="2">
      <t>ショウヒン</t>
    </rPh>
    <phoneticPr fontId="1"/>
  </si>
  <si>
    <t>要・不要</t>
    <rPh sb="0" eb="1">
      <t>ヨウ</t>
    </rPh>
    <rPh sb="2" eb="4">
      <t>フヨウ</t>
    </rPh>
    <phoneticPr fontId="1"/>
  </si>
  <si>
    <t>商品おまかせパックのご注文</t>
    <rPh sb="0" eb="2">
      <t>ショウヒン</t>
    </rPh>
    <rPh sb="11" eb="13">
      <t>チュウモン</t>
    </rPh>
    <phoneticPr fontId="1"/>
  </si>
  <si>
    <t>※ご希望の金額、個数、商品（小物、バッグなど）をお書きください。後ほどご連絡させていただきます。</t>
    <rPh sb="2" eb="4">
      <t>キボウ</t>
    </rPh>
    <rPh sb="5" eb="7">
      <t>キンガク</t>
    </rPh>
    <rPh sb="8" eb="10">
      <t>コスウ</t>
    </rPh>
    <rPh sb="11" eb="13">
      <t>ショウヒン</t>
    </rPh>
    <rPh sb="14" eb="16">
      <t>コモノ</t>
    </rPh>
    <rPh sb="25" eb="26">
      <t>カ</t>
    </rPh>
    <rPh sb="32" eb="33">
      <t>ノチ</t>
    </rPh>
    <rPh sb="36" eb="38">
      <t>レンラク</t>
    </rPh>
    <phoneticPr fontId="1"/>
  </si>
  <si>
    <t>2023年5月版</t>
    <rPh sb="4" eb="5">
      <t>ネン</t>
    </rPh>
    <rPh sb="6" eb="7">
      <t>ガツ</t>
    </rPh>
    <rPh sb="7" eb="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</si>
</sst>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;\-0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5" fontId="5" fillId="0" borderId="6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5" fontId="5" fillId="0" borderId="11" xfId="0" applyNumberFormat="1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5" fontId="5" fillId="0" borderId="1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5" fontId="5" fillId="0" borderId="7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5" fontId="5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5" fontId="5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5" fontId="0" fillId="0" borderId="0" xfId="0" applyNumberFormat="1" applyAlignment="1">
      <alignment horizontal="center" vertical="center"/>
    </xf>
    <xf numFmtId="0" fontId="0" fillId="0" borderId="39" xfId="0" applyBorder="1">
      <alignment vertical="center"/>
    </xf>
    <xf numFmtId="0" fontId="0" fillId="0" borderId="39" xfId="0" applyBorder="1" applyAlignment="1">
      <alignment horizontal="center" vertical="center"/>
    </xf>
    <xf numFmtId="5" fontId="0" fillId="0" borderId="39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29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33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5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top"/>
      <protection locked="0"/>
    </xf>
    <xf numFmtId="0" fontId="0" fillId="0" borderId="39" xfId="0" applyBorder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5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5" fontId="0" fillId="0" borderId="43" xfId="0" applyNumberFormat="1" applyBorder="1" applyAlignment="1" applyProtection="1">
      <alignment horizontal="center" vertical="center"/>
      <protection locked="0"/>
    </xf>
    <xf numFmtId="0" fontId="0" fillId="0" borderId="44" xfId="0" applyBorder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0" xfId="0" applyNumberFormat="1" applyFont="1" applyBorder="1" applyProtection="1">
      <alignment vertical="center"/>
    </xf>
    <xf numFmtId="176" fontId="5" fillId="0" borderId="6" xfId="0" applyNumberFormat="1" applyFont="1" applyBorder="1" applyProtection="1">
      <alignment vertical="center"/>
    </xf>
    <xf numFmtId="176" fontId="5" fillId="0" borderId="20" xfId="0" applyNumberFormat="1" applyFont="1" applyBorder="1" applyProtection="1">
      <alignment vertical="center"/>
    </xf>
    <xf numFmtId="176" fontId="5" fillId="0" borderId="21" xfId="0" applyNumberFormat="1" applyFont="1" applyBorder="1" applyProtection="1">
      <alignment vertical="center"/>
    </xf>
    <xf numFmtId="176" fontId="5" fillId="0" borderId="22" xfId="0" applyNumberFormat="1" applyFont="1" applyBorder="1" applyProtection="1">
      <alignment vertical="center"/>
    </xf>
    <xf numFmtId="176" fontId="5" fillId="0" borderId="7" xfId="0" applyNumberFormat="1" applyFont="1" applyBorder="1" applyProtection="1">
      <alignment vertical="center"/>
    </xf>
    <xf numFmtId="176" fontId="5" fillId="0" borderId="30" xfId="0" applyNumberFormat="1" applyFont="1" applyBorder="1" applyProtection="1">
      <alignment vertical="center"/>
    </xf>
    <xf numFmtId="176" fontId="5" fillId="0" borderId="31" xfId="0" applyNumberFormat="1" applyFont="1" applyBorder="1" applyProtection="1">
      <alignment vertical="center"/>
    </xf>
    <xf numFmtId="176" fontId="5" fillId="0" borderId="32" xfId="0" applyNumberFormat="1" applyFont="1" applyBorder="1" applyProtection="1">
      <alignment vertical="center"/>
    </xf>
    <xf numFmtId="0" fontId="5" fillId="0" borderId="34" xfId="0" applyFont="1" applyBorder="1" applyProtection="1">
      <alignment vertical="center"/>
    </xf>
    <xf numFmtId="176" fontId="5" fillId="0" borderId="34" xfId="0" applyNumberFormat="1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25%20&#29289;&#21697;&#36009;&#22770;\00_&#12459;&#12479;&#12525;&#12464;_&#27880;&#25991;&#26360;\&#21830;&#21697;&#12459;&#12479;&#12525;&#12464;&#65286;&#27880;&#25991;&#26360;&#12475;&#12483;&#12488;_2023_new_&#37772;&#20489;.xlsx" TargetMode="External"/><Relationship Id="rId1" Type="http://schemas.openxmlformats.org/officeDocument/2006/relationships/externalLinkPath" Target="&#21830;&#21697;&#12459;&#12479;&#12525;&#12464;&#65286;&#27880;&#25991;&#26360;&#12475;&#12483;&#12488;_2023_new_&#37772;&#204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商品注文リスト"/>
      <sheetName val="カタログ表紙"/>
      <sheetName val="ブックカバー"/>
      <sheetName val="コインケース・ペンケース"/>
      <sheetName val="ポーチ"/>
      <sheetName val="ショルダーポーチ・キャリーバッグ"/>
      <sheetName val="財布・その他"/>
      <sheetName val="JLMMオリジナル商品"/>
    </sheetNames>
    <sheetDataSet>
      <sheetData sheetId="0"/>
      <sheetData sheetId="1"/>
      <sheetData sheetId="2">
        <row r="20">
          <cell r="C20">
            <v>900</v>
          </cell>
          <cell r="H20">
            <v>1000</v>
          </cell>
        </row>
        <row r="39">
          <cell r="C39">
            <v>1800</v>
          </cell>
          <cell r="H39">
            <v>2000</v>
          </cell>
        </row>
        <row r="58">
          <cell r="C58">
            <v>3000</v>
          </cell>
        </row>
      </sheetData>
      <sheetData sheetId="3">
        <row r="20">
          <cell r="C20">
            <v>500</v>
          </cell>
          <cell r="H20">
            <v>500</v>
          </cell>
        </row>
        <row r="39">
          <cell r="C39">
            <v>500</v>
          </cell>
          <cell r="H39">
            <v>1000</v>
          </cell>
        </row>
        <row r="58">
          <cell r="C58">
            <v>1000</v>
          </cell>
          <cell r="H58">
            <v>1200</v>
          </cell>
        </row>
      </sheetData>
      <sheetData sheetId="4">
        <row r="20">
          <cell r="C20">
            <v>850</v>
          </cell>
          <cell r="H20">
            <v>850</v>
          </cell>
        </row>
        <row r="39">
          <cell r="C39">
            <v>1500</v>
          </cell>
          <cell r="H39">
            <v>1500</v>
          </cell>
        </row>
        <row r="58">
          <cell r="C58">
            <v>2500</v>
          </cell>
          <cell r="H58">
            <v>1100</v>
          </cell>
        </row>
      </sheetData>
      <sheetData sheetId="5">
        <row r="20">
          <cell r="C20">
            <v>1300</v>
          </cell>
          <cell r="H20">
            <v>2000</v>
          </cell>
        </row>
        <row r="39">
          <cell r="C39">
            <v>2500</v>
          </cell>
          <cell r="E39">
            <v>3000</v>
          </cell>
        </row>
        <row r="58">
          <cell r="C58">
            <v>3000</v>
          </cell>
          <cell r="H58">
            <v>4000</v>
          </cell>
        </row>
      </sheetData>
      <sheetData sheetId="6">
        <row r="20">
          <cell r="C20">
            <v>1100</v>
          </cell>
          <cell r="H20">
            <v>500</v>
          </cell>
        </row>
        <row r="39">
          <cell r="C39">
            <v>1000</v>
          </cell>
          <cell r="H39">
            <v>1200</v>
          </cell>
        </row>
        <row r="58">
          <cell r="C58">
            <v>900</v>
          </cell>
        </row>
      </sheetData>
      <sheetData sheetId="7">
        <row r="20">
          <cell r="C20">
            <v>300</v>
          </cell>
          <cell r="H20">
            <v>500</v>
          </cell>
        </row>
        <row r="39">
          <cell r="C39">
            <v>550</v>
          </cell>
          <cell r="H39">
            <v>1000</v>
          </cell>
        </row>
        <row r="58">
          <cell r="C58">
            <v>1300</v>
          </cell>
          <cell r="H58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60A3-AB7F-44EC-A00A-116328ADBF00}">
  <sheetPr>
    <tabColor indexed="42"/>
  </sheetPr>
  <dimension ref="A1:P59"/>
  <sheetViews>
    <sheetView tabSelected="1" zoomScaleNormal="100" workbookViewId="0">
      <selection activeCell="H12" sqref="H12"/>
    </sheetView>
  </sheetViews>
  <sheetFormatPr defaultRowHeight="13.5" x14ac:dyDescent="0.15"/>
  <cols>
    <col min="1" max="1" width="3.75" style="3" customWidth="1"/>
    <col min="2" max="2" width="6.875" style="3" customWidth="1"/>
    <col min="3" max="3" width="23.75" customWidth="1"/>
    <col min="4" max="4" width="11.375" customWidth="1"/>
    <col min="5" max="5" width="6.875" style="3" customWidth="1"/>
    <col min="6" max="6" width="9.875" style="3" customWidth="1"/>
    <col min="7" max="14" width="9.875" customWidth="1"/>
    <col min="15" max="15" width="7.625" customWidth="1"/>
    <col min="16" max="16" width="9.75" customWidth="1"/>
  </cols>
  <sheetData>
    <row r="1" spans="1:16" ht="23.25" customHeight="1" x14ac:dyDescent="0.15">
      <c r="A1" s="1"/>
      <c r="B1" s="2" t="s">
        <v>0</v>
      </c>
    </row>
    <row r="2" spans="1:16" ht="23.25" customHeight="1" x14ac:dyDescent="0.15">
      <c r="B2" s="4"/>
      <c r="K2" s="37"/>
      <c r="L2" s="37" t="s">
        <v>1</v>
      </c>
      <c r="M2" s="37"/>
      <c r="N2" s="37"/>
      <c r="O2" s="37"/>
      <c r="P2" s="37"/>
    </row>
    <row r="3" spans="1:16" ht="23.1" customHeight="1" x14ac:dyDescent="0.15">
      <c r="B3" s="5"/>
      <c r="D3" s="6" t="s">
        <v>2</v>
      </c>
      <c r="E3" s="33"/>
      <c r="F3" s="33"/>
      <c r="G3" s="34"/>
      <c r="H3" s="34"/>
      <c r="I3" s="35"/>
      <c r="K3" s="36" t="s">
        <v>3</v>
      </c>
      <c r="L3" s="34"/>
      <c r="M3" s="34"/>
      <c r="N3" s="34"/>
      <c r="O3" s="34"/>
      <c r="P3" s="35"/>
    </row>
    <row r="4" spans="1:16" ht="23.1" customHeight="1" x14ac:dyDescent="0.15">
      <c r="B4" s="5"/>
      <c r="D4" s="6" t="s">
        <v>4</v>
      </c>
      <c r="E4" s="33"/>
      <c r="F4" s="33"/>
      <c r="G4" s="34"/>
      <c r="H4" s="34"/>
      <c r="I4" s="35"/>
      <c r="K4" s="36" t="s">
        <v>5</v>
      </c>
      <c r="L4" s="34"/>
      <c r="M4" s="34"/>
      <c r="N4" s="34"/>
      <c r="O4" s="34"/>
      <c r="P4" s="35"/>
    </row>
    <row r="5" spans="1:16" ht="23.1" customHeight="1" x14ac:dyDescent="0.15">
      <c r="B5" s="5"/>
      <c r="D5" s="6" t="s">
        <v>6</v>
      </c>
      <c r="E5" s="33"/>
      <c r="F5" s="33"/>
      <c r="G5" s="36" t="s">
        <v>7</v>
      </c>
      <c r="H5" s="36"/>
      <c r="I5" s="35"/>
      <c r="K5" s="36" t="s">
        <v>8</v>
      </c>
      <c r="L5" s="34"/>
      <c r="M5" s="34"/>
      <c r="N5" s="34"/>
      <c r="O5" s="34"/>
      <c r="P5" s="35"/>
    </row>
    <row r="6" spans="1:16" ht="23.1" customHeight="1" x14ac:dyDescent="0.15">
      <c r="B6" s="5"/>
      <c r="D6" s="6" t="s">
        <v>9</v>
      </c>
      <c r="E6" s="34" t="s">
        <v>10</v>
      </c>
      <c r="F6" s="34"/>
      <c r="G6" s="34"/>
      <c r="H6" s="34"/>
      <c r="I6" s="35"/>
      <c r="K6" s="36" t="s">
        <v>11</v>
      </c>
      <c r="L6" s="34"/>
      <c r="M6" s="34"/>
      <c r="N6" s="34"/>
      <c r="O6" s="34"/>
      <c r="P6" s="35"/>
    </row>
    <row r="7" spans="1:16" ht="23.1" customHeight="1" x14ac:dyDescent="0.15">
      <c r="B7" s="5"/>
      <c r="D7" s="7" t="s">
        <v>12</v>
      </c>
    </row>
    <row r="8" spans="1:16" ht="15" customHeight="1" x14ac:dyDescent="0.15">
      <c r="B8" s="5"/>
    </row>
    <row r="9" spans="1:16" s="3" customFormat="1" ht="24" customHeight="1" x14ac:dyDescent="0.15">
      <c r="A9" s="8"/>
      <c r="B9" s="8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  <c r="L9" s="8" t="s">
        <v>23</v>
      </c>
      <c r="M9" s="8" t="s">
        <v>24</v>
      </c>
      <c r="N9" s="9" t="s">
        <v>25</v>
      </c>
      <c r="O9" s="81" t="s">
        <v>26</v>
      </c>
      <c r="P9" s="82" t="s">
        <v>27</v>
      </c>
    </row>
    <row r="10" spans="1:16" ht="24" customHeight="1" x14ac:dyDescent="0.15">
      <c r="A10" s="10">
        <v>1</v>
      </c>
      <c r="B10" s="10" t="s">
        <v>28</v>
      </c>
      <c r="C10" s="11" t="s">
        <v>29</v>
      </c>
      <c r="D10" s="11" t="s">
        <v>30</v>
      </c>
      <c r="E10" s="10" t="s">
        <v>31</v>
      </c>
      <c r="F10" s="12">
        <f>[1]ブックカバー!C20</f>
        <v>900</v>
      </c>
      <c r="G10" s="38"/>
      <c r="H10" s="38"/>
      <c r="I10" s="38"/>
      <c r="J10" s="38"/>
      <c r="K10" s="38"/>
      <c r="L10" s="39"/>
      <c r="M10" s="40"/>
      <c r="N10" s="41"/>
      <c r="O10" s="83">
        <f>SUM(G10:N10)</f>
        <v>0</v>
      </c>
      <c r="P10" s="84">
        <f>F10*O10</f>
        <v>0</v>
      </c>
    </row>
    <row r="11" spans="1:16" ht="24" customHeight="1" x14ac:dyDescent="0.15">
      <c r="A11" s="14">
        <v>2</v>
      </c>
      <c r="B11" s="14" t="s">
        <v>32</v>
      </c>
      <c r="C11" s="15" t="s">
        <v>33</v>
      </c>
      <c r="D11" s="15" t="s">
        <v>34</v>
      </c>
      <c r="E11" s="14" t="s">
        <v>31</v>
      </c>
      <c r="F11" s="16">
        <f>[1]ブックカバー!H20</f>
        <v>1000</v>
      </c>
      <c r="G11" s="42"/>
      <c r="H11" s="42"/>
      <c r="I11" s="42"/>
      <c r="J11" s="42"/>
      <c r="K11" s="42"/>
      <c r="L11" s="42"/>
      <c r="M11" s="43"/>
      <c r="N11" s="41"/>
      <c r="O11" s="83">
        <f t="shared" ref="O11:O44" si="0">SUM(G11:N11)</f>
        <v>0</v>
      </c>
      <c r="P11" s="84">
        <f t="shared" ref="P11:P44" si="1">F11*O11</f>
        <v>0</v>
      </c>
    </row>
    <row r="12" spans="1:16" ht="24" customHeight="1" x14ac:dyDescent="0.15">
      <c r="A12" s="14">
        <v>3</v>
      </c>
      <c r="B12" s="14" t="s">
        <v>35</v>
      </c>
      <c r="C12" s="15" t="s">
        <v>36</v>
      </c>
      <c r="D12" s="17" t="s">
        <v>37</v>
      </c>
      <c r="E12" s="14" t="s">
        <v>31</v>
      </c>
      <c r="F12" s="16">
        <f>[1]ブックカバー!C39</f>
        <v>1800</v>
      </c>
      <c r="G12" s="42"/>
      <c r="H12" s="42"/>
      <c r="I12" s="42"/>
      <c r="J12" s="42"/>
      <c r="K12" s="42"/>
      <c r="L12" s="42"/>
      <c r="M12" s="43"/>
      <c r="N12" s="41"/>
      <c r="O12" s="83">
        <f t="shared" si="0"/>
        <v>0</v>
      </c>
      <c r="P12" s="84">
        <f t="shared" si="1"/>
        <v>0</v>
      </c>
    </row>
    <row r="13" spans="1:16" ht="24" customHeight="1" x14ac:dyDescent="0.15">
      <c r="A13" s="10">
        <v>4</v>
      </c>
      <c r="B13" s="14" t="s">
        <v>38</v>
      </c>
      <c r="C13" s="15" t="s">
        <v>36</v>
      </c>
      <c r="D13" s="15"/>
      <c r="E13" s="14" t="s">
        <v>39</v>
      </c>
      <c r="F13" s="16">
        <f>[1]ブックカバー!H39</f>
        <v>2000</v>
      </c>
      <c r="G13" s="42"/>
      <c r="H13" s="42"/>
      <c r="I13" s="42"/>
      <c r="J13" s="42"/>
      <c r="K13" s="42"/>
      <c r="L13" s="42"/>
      <c r="M13" s="43"/>
      <c r="N13" s="41"/>
      <c r="O13" s="83">
        <f t="shared" si="0"/>
        <v>0</v>
      </c>
      <c r="P13" s="84">
        <f t="shared" si="1"/>
        <v>0</v>
      </c>
    </row>
    <row r="14" spans="1:16" ht="24" customHeight="1" x14ac:dyDescent="0.15">
      <c r="A14" s="18">
        <v>5</v>
      </c>
      <c r="B14" s="18" t="s">
        <v>40</v>
      </c>
      <c r="C14" s="19" t="s">
        <v>41</v>
      </c>
      <c r="D14" s="19" t="s">
        <v>42</v>
      </c>
      <c r="E14" s="18" t="s">
        <v>31</v>
      </c>
      <c r="F14" s="20">
        <f>[1]ブックカバー!C58</f>
        <v>3000</v>
      </c>
      <c r="G14" s="44"/>
      <c r="H14" s="44"/>
      <c r="I14" s="44"/>
      <c r="J14" s="44"/>
      <c r="K14" s="44"/>
      <c r="L14" s="44"/>
      <c r="M14" s="45"/>
      <c r="N14" s="46"/>
      <c r="O14" s="83">
        <f t="shared" si="0"/>
        <v>0</v>
      </c>
      <c r="P14" s="84">
        <f t="shared" si="1"/>
        <v>0</v>
      </c>
    </row>
    <row r="15" spans="1:16" ht="24" customHeight="1" x14ac:dyDescent="0.15">
      <c r="A15" s="21">
        <v>6</v>
      </c>
      <c r="B15" s="21" t="s">
        <v>43</v>
      </c>
      <c r="C15" s="13" t="s">
        <v>44</v>
      </c>
      <c r="D15" s="13" t="s">
        <v>45</v>
      </c>
      <c r="E15" s="21" t="s">
        <v>31</v>
      </c>
      <c r="F15" s="22">
        <f>[1]コインケース・ペンケース!C20</f>
        <v>500</v>
      </c>
      <c r="G15" s="39"/>
      <c r="H15" s="39"/>
      <c r="I15" s="39"/>
      <c r="J15" s="39"/>
      <c r="K15" s="39"/>
      <c r="L15" s="39"/>
      <c r="M15" s="40"/>
      <c r="N15" s="47"/>
      <c r="O15" s="83">
        <f t="shared" si="0"/>
        <v>0</v>
      </c>
      <c r="P15" s="84">
        <f t="shared" si="1"/>
        <v>0</v>
      </c>
    </row>
    <row r="16" spans="1:16" ht="24" customHeight="1" x14ac:dyDescent="0.15">
      <c r="A16" s="10">
        <v>7</v>
      </c>
      <c r="B16" s="14" t="s">
        <v>46</v>
      </c>
      <c r="C16" s="15" t="s">
        <v>44</v>
      </c>
      <c r="D16" s="15" t="s">
        <v>47</v>
      </c>
      <c r="E16" s="14" t="s">
        <v>39</v>
      </c>
      <c r="F16" s="16">
        <f>[1]コインケース・ペンケース!H20</f>
        <v>500</v>
      </c>
      <c r="G16" s="42"/>
      <c r="H16" s="42"/>
      <c r="I16" s="42"/>
      <c r="J16" s="42"/>
      <c r="K16" s="43"/>
      <c r="L16" s="42"/>
      <c r="M16" s="43"/>
      <c r="N16" s="48"/>
      <c r="O16" s="83">
        <f t="shared" si="0"/>
        <v>0</v>
      </c>
      <c r="P16" s="84">
        <f t="shared" si="1"/>
        <v>0</v>
      </c>
    </row>
    <row r="17" spans="1:16" ht="24" customHeight="1" x14ac:dyDescent="0.15">
      <c r="A17" s="14">
        <v>8</v>
      </c>
      <c r="B17" s="14" t="s">
        <v>48</v>
      </c>
      <c r="C17" s="15" t="s">
        <v>49</v>
      </c>
      <c r="D17" s="15" t="s">
        <v>50</v>
      </c>
      <c r="E17" s="14" t="s">
        <v>31</v>
      </c>
      <c r="F17" s="16">
        <f>[1]コインケース・ペンケース!C39</f>
        <v>500</v>
      </c>
      <c r="G17" s="42"/>
      <c r="H17" s="42"/>
      <c r="I17" s="42"/>
      <c r="J17" s="42"/>
      <c r="K17" s="42"/>
      <c r="L17" s="42"/>
      <c r="M17" s="43"/>
      <c r="N17" s="48"/>
      <c r="O17" s="83">
        <f t="shared" si="0"/>
        <v>0</v>
      </c>
      <c r="P17" s="84">
        <f t="shared" si="1"/>
        <v>0</v>
      </c>
    </row>
    <row r="18" spans="1:16" ht="24" customHeight="1" x14ac:dyDescent="0.15">
      <c r="A18" s="14">
        <v>9</v>
      </c>
      <c r="B18" s="14" t="s">
        <v>51</v>
      </c>
      <c r="C18" s="15" t="s">
        <v>52</v>
      </c>
      <c r="D18" s="17" t="s">
        <v>53</v>
      </c>
      <c r="E18" s="14" t="s">
        <v>31</v>
      </c>
      <c r="F18" s="16">
        <f>[1]コインケース・ペンケース!H39</f>
        <v>1000</v>
      </c>
      <c r="G18" s="42"/>
      <c r="H18" s="42"/>
      <c r="I18" s="42"/>
      <c r="J18" s="42"/>
      <c r="K18" s="42"/>
      <c r="L18" s="42"/>
      <c r="M18" s="43"/>
      <c r="N18" s="48"/>
      <c r="O18" s="83">
        <f t="shared" si="0"/>
        <v>0</v>
      </c>
      <c r="P18" s="84">
        <f t="shared" si="1"/>
        <v>0</v>
      </c>
    </row>
    <row r="19" spans="1:16" ht="24" customHeight="1" x14ac:dyDescent="0.15">
      <c r="A19" s="10">
        <v>10</v>
      </c>
      <c r="B19" s="14" t="s">
        <v>54</v>
      </c>
      <c r="C19" s="15" t="s">
        <v>55</v>
      </c>
      <c r="D19" s="15" t="s">
        <v>56</v>
      </c>
      <c r="E19" s="14" t="s">
        <v>31</v>
      </c>
      <c r="F19" s="16">
        <f>[1]コインケース・ペンケース!C58</f>
        <v>1000</v>
      </c>
      <c r="G19" s="42"/>
      <c r="H19" s="42"/>
      <c r="I19" s="42"/>
      <c r="J19" s="42"/>
      <c r="K19" s="42"/>
      <c r="L19" s="42"/>
      <c r="M19" s="43"/>
      <c r="N19" s="48"/>
      <c r="O19" s="83">
        <f t="shared" si="0"/>
        <v>0</v>
      </c>
      <c r="P19" s="84">
        <f t="shared" si="1"/>
        <v>0</v>
      </c>
    </row>
    <row r="20" spans="1:16" ht="24" customHeight="1" x14ac:dyDescent="0.15">
      <c r="A20" s="18">
        <v>11</v>
      </c>
      <c r="B20" s="18" t="s">
        <v>57</v>
      </c>
      <c r="C20" s="19" t="s">
        <v>55</v>
      </c>
      <c r="D20" s="19" t="s">
        <v>56</v>
      </c>
      <c r="E20" s="18" t="s">
        <v>39</v>
      </c>
      <c r="F20" s="20">
        <f>[1]コインケース・ペンケース!H58</f>
        <v>1200</v>
      </c>
      <c r="G20" s="44"/>
      <c r="H20" s="44"/>
      <c r="I20" s="44"/>
      <c r="J20" s="44"/>
      <c r="K20" s="45"/>
      <c r="L20" s="45"/>
      <c r="M20" s="49"/>
      <c r="N20" s="50"/>
      <c r="O20" s="83">
        <f t="shared" si="0"/>
        <v>0</v>
      </c>
      <c r="P20" s="84">
        <f t="shared" si="1"/>
        <v>0</v>
      </c>
    </row>
    <row r="21" spans="1:16" ht="24" customHeight="1" x14ac:dyDescent="0.15">
      <c r="A21" s="21">
        <v>12</v>
      </c>
      <c r="B21" s="21" t="s">
        <v>58</v>
      </c>
      <c r="C21" s="13" t="s">
        <v>59</v>
      </c>
      <c r="D21" s="13" t="s">
        <v>60</v>
      </c>
      <c r="E21" s="21" t="s">
        <v>31</v>
      </c>
      <c r="F21" s="22">
        <f>[1]ポーチ!C20</f>
        <v>850</v>
      </c>
      <c r="G21" s="39"/>
      <c r="H21" s="39"/>
      <c r="I21" s="39"/>
      <c r="J21" s="39"/>
      <c r="K21" s="39"/>
      <c r="L21" s="39"/>
      <c r="M21" s="40"/>
      <c r="N21" s="47"/>
      <c r="O21" s="83">
        <f t="shared" si="0"/>
        <v>0</v>
      </c>
      <c r="P21" s="84">
        <f t="shared" si="1"/>
        <v>0</v>
      </c>
    </row>
    <row r="22" spans="1:16" ht="24" customHeight="1" x14ac:dyDescent="0.15">
      <c r="A22" s="10">
        <v>13</v>
      </c>
      <c r="B22" s="14" t="s">
        <v>61</v>
      </c>
      <c r="C22" s="15" t="s">
        <v>62</v>
      </c>
      <c r="D22" s="15" t="s">
        <v>63</v>
      </c>
      <c r="E22" s="14" t="s">
        <v>31</v>
      </c>
      <c r="F22" s="16">
        <f>[1]ポーチ!H20</f>
        <v>850</v>
      </c>
      <c r="G22" s="38"/>
      <c r="H22" s="38"/>
      <c r="I22" s="38"/>
      <c r="J22" s="38"/>
      <c r="K22" s="38"/>
      <c r="L22" s="38"/>
      <c r="M22" s="43"/>
      <c r="N22" s="48"/>
      <c r="O22" s="83">
        <f t="shared" si="0"/>
        <v>0</v>
      </c>
      <c r="P22" s="84">
        <f t="shared" si="1"/>
        <v>0</v>
      </c>
    </row>
    <row r="23" spans="1:16" ht="24" customHeight="1" x14ac:dyDescent="0.15">
      <c r="A23" s="18">
        <v>14</v>
      </c>
      <c r="B23" s="18" t="s">
        <v>64</v>
      </c>
      <c r="C23" s="19" t="s">
        <v>65</v>
      </c>
      <c r="D23" s="19" t="s">
        <v>66</v>
      </c>
      <c r="E23" s="18" t="s">
        <v>39</v>
      </c>
      <c r="F23" s="20">
        <f>[1]ポーチ!C39</f>
        <v>1500</v>
      </c>
      <c r="G23" s="44"/>
      <c r="H23" s="44"/>
      <c r="I23" s="44"/>
      <c r="J23" s="44"/>
      <c r="K23" s="45"/>
      <c r="L23" s="44"/>
      <c r="M23" s="45"/>
      <c r="N23" s="50"/>
      <c r="O23" s="85">
        <f t="shared" si="0"/>
        <v>0</v>
      </c>
      <c r="P23" s="86">
        <f t="shared" si="1"/>
        <v>0</v>
      </c>
    </row>
    <row r="24" spans="1:16" ht="24" customHeight="1" x14ac:dyDescent="0.15">
      <c r="A24" s="21">
        <v>15</v>
      </c>
      <c r="B24" s="21" t="s">
        <v>67</v>
      </c>
      <c r="C24" s="13" t="s">
        <v>68</v>
      </c>
      <c r="D24" s="13" t="s">
        <v>69</v>
      </c>
      <c r="E24" s="21" t="s">
        <v>39</v>
      </c>
      <c r="F24" s="22">
        <f>[1]ポーチ!H39</f>
        <v>1500</v>
      </c>
      <c r="G24" s="39"/>
      <c r="H24" s="39"/>
      <c r="I24" s="39"/>
      <c r="J24" s="39"/>
      <c r="K24" s="39"/>
      <c r="L24" s="39"/>
      <c r="M24" s="40"/>
      <c r="N24" s="47"/>
      <c r="O24" s="87">
        <f t="shared" si="0"/>
        <v>0</v>
      </c>
      <c r="P24" s="88">
        <f t="shared" si="1"/>
        <v>0</v>
      </c>
    </row>
    <row r="25" spans="1:16" ht="24" customHeight="1" x14ac:dyDescent="0.15">
      <c r="A25" s="10">
        <v>16</v>
      </c>
      <c r="B25" s="14" t="s">
        <v>70</v>
      </c>
      <c r="C25" s="15" t="s">
        <v>71</v>
      </c>
      <c r="D25" s="15"/>
      <c r="E25" s="14" t="s">
        <v>39</v>
      </c>
      <c r="F25" s="16">
        <f>[1]ポーチ!C58</f>
        <v>2500</v>
      </c>
      <c r="G25" s="42"/>
      <c r="H25" s="43"/>
      <c r="I25" s="42"/>
      <c r="J25" s="43"/>
      <c r="K25" s="43"/>
      <c r="L25" s="43"/>
      <c r="M25" s="43"/>
      <c r="N25" s="48"/>
      <c r="O25" s="83">
        <f t="shared" si="0"/>
        <v>0</v>
      </c>
      <c r="P25" s="84">
        <f t="shared" si="1"/>
        <v>0</v>
      </c>
    </row>
    <row r="26" spans="1:16" ht="24" customHeight="1" x14ac:dyDescent="0.15">
      <c r="A26" s="23">
        <v>17</v>
      </c>
      <c r="B26" s="23" t="s">
        <v>72</v>
      </c>
      <c r="C26" s="24" t="s">
        <v>73</v>
      </c>
      <c r="D26" s="24"/>
      <c r="E26" s="23" t="s">
        <v>31</v>
      </c>
      <c r="F26" s="25">
        <f>[1]ポーチ!H58</f>
        <v>1100</v>
      </c>
      <c r="G26" s="51"/>
      <c r="H26" s="51"/>
      <c r="I26" s="51"/>
      <c r="J26" s="51"/>
      <c r="K26" s="51"/>
      <c r="L26" s="51"/>
      <c r="M26" s="49"/>
      <c r="N26" s="52"/>
      <c r="O26" s="83">
        <f t="shared" si="0"/>
        <v>0</v>
      </c>
      <c r="P26" s="84">
        <f t="shared" si="1"/>
        <v>0</v>
      </c>
    </row>
    <row r="27" spans="1:16" ht="24" customHeight="1" x14ac:dyDescent="0.15">
      <c r="A27" s="21">
        <v>18</v>
      </c>
      <c r="B27" s="21" t="s">
        <v>74</v>
      </c>
      <c r="C27" s="13" t="s">
        <v>75</v>
      </c>
      <c r="D27" s="13" t="s">
        <v>76</v>
      </c>
      <c r="E27" s="21" t="s">
        <v>31</v>
      </c>
      <c r="F27" s="22">
        <f>[1]ショルダーポーチ・キャリーバッグ!C20</f>
        <v>1300</v>
      </c>
      <c r="G27" s="39"/>
      <c r="H27" s="39"/>
      <c r="I27" s="39"/>
      <c r="J27" s="39"/>
      <c r="K27" s="39"/>
      <c r="L27" s="39"/>
      <c r="M27" s="40"/>
      <c r="N27" s="47"/>
      <c r="O27" s="83">
        <f t="shared" si="0"/>
        <v>0</v>
      </c>
      <c r="P27" s="84">
        <f t="shared" si="1"/>
        <v>0</v>
      </c>
    </row>
    <row r="28" spans="1:16" ht="24" customHeight="1" x14ac:dyDescent="0.15">
      <c r="A28" s="10">
        <v>19</v>
      </c>
      <c r="B28" s="14" t="s">
        <v>77</v>
      </c>
      <c r="C28" s="15" t="s">
        <v>78</v>
      </c>
      <c r="D28" s="15" t="s">
        <v>79</v>
      </c>
      <c r="E28" s="14" t="s">
        <v>31</v>
      </c>
      <c r="F28" s="16">
        <f>[1]ショルダーポーチ・キャリーバッグ!H20</f>
        <v>2000</v>
      </c>
      <c r="G28" s="42"/>
      <c r="H28" s="42"/>
      <c r="I28" s="42"/>
      <c r="J28" s="42"/>
      <c r="K28" s="42"/>
      <c r="L28" s="42"/>
      <c r="M28" s="43"/>
      <c r="N28" s="48"/>
      <c r="O28" s="83">
        <f t="shared" si="0"/>
        <v>0</v>
      </c>
      <c r="P28" s="84">
        <f t="shared" si="1"/>
        <v>0</v>
      </c>
    </row>
    <row r="29" spans="1:16" ht="24" customHeight="1" x14ac:dyDescent="0.15">
      <c r="A29" s="14">
        <v>20</v>
      </c>
      <c r="B29" s="14" t="s">
        <v>80</v>
      </c>
      <c r="C29" s="15" t="s">
        <v>81</v>
      </c>
      <c r="D29" s="15" t="s">
        <v>82</v>
      </c>
      <c r="E29" s="14" t="s">
        <v>31</v>
      </c>
      <c r="F29" s="16">
        <f>[1]ショルダーポーチ・キャリーバッグ!C39</f>
        <v>2500</v>
      </c>
      <c r="G29" s="42"/>
      <c r="H29" s="42"/>
      <c r="I29" s="42"/>
      <c r="J29" s="42"/>
      <c r="K29" s="42"/>
      <c r="L29" s="42"/>
      <c r="M29" s="43"/>
      <c r="N29" s="48"/>
      <c r="O29" s="83">
        <f t="shared" si="0"/>
        <v>0</v>
      </c>
      <c r="P29" s="84">
        <f t="shared" si="1"/>
        <v>0</v>
      </c>
    </row>
    <row r="30" spans="1:16" ht="24" customHeight="1" x14ac:dyDescent="0.15">
      <c r="A30" s="14">
        <v>20</v>
      </c>
      <c r="B30" s="14" t="s">
        <v>83</v>
      </c>
      <c r="C30" s="15" t="s">
        <v>84</v>
      </c>
      <c r="D30" s="15" t="s">
        <v>85</v>
      </c>
      <c r="E30" s="14" t="s">
        <v>31</v>
      </c>
      <c r="F30" s="16">
        <f>[1]ショルダーポーチ・キャリーバッグ!E39</f>
        <v>3000</v>
      </c>
      <c r="G30" s="42"/>
      <c r="H30" s="42"/>
      <c r="I30" s="42"/>
      <c r="J30" s="42"/>
      <c r="K30" s="42"/>
      <c r="L30" s="42"/>
      <c r="M30" s="43"/>
      <c r="N30" s="48"/>
      <c r="O30" s="83">
        <f>SUM(G30:N30)</f>
        <v>0</v>
      </c>
      <c r="P30" s="84"/>
    </row>
    <row r="31" spans="1:16" ht="24" customHeight="1" x14ac:dyDescent="0.15">
      <c r="A31" s="14">
        <v>21</v>
      </c>
      <c r="B31" s="14" t="s">
        <v>86</v>
      </c>
      <c r="C31" s="15" t="s">
        <v>87</v>
      </c>
      <c r="D31" s="15" t="s">
        <v>88</v>
      </c>
      <c r="E31" s="14" t="s">
        <v>31</v>
      </c>
      <c r="F31" s="16">
        <f>[1]ショルダーポーチ・キャリーバッグ!E39</f>
        <v>3000</v>
      </c>
      <c r="G31" s="42"/>
      <c r="H31" s="42"/>
      <c r="I31" s="42"/>
      <c r="J31" s="42"/>
      <c r="K31" s="42"/>
      <c r="L31" s="42"/>
      <c r="M31" s="43"/>
      <c r="N31" s="48"/>
      <c r="O31" s="83">
        <f t="shared" si="0"/>
        <v>0</v>
      </c>
      <c r="P31" s="84">
        <f t="shared" si="1"/>
        <v>0</v>
      </c>
    </row>
    <row r="32" spans="1:16" ht="24" customHeight="1" x14ac:dyDescent="0.15">
      <c r="A32" s="10">
        <v>22</v>
      </c>
      <c r="B32" s="14" t="s">
        <v>89</v>
      </c>
      <c r="C32" s="15" t="s">
        <v>90</v>
      </c>
      <c r="D32" s="15" t="s">
        <v>91</v>
      </c>
      <c r="E32" s="14" t="s">
        <v>31</v>
      </c>
      <c r="F32" s="16">
        <f>[1]ショルダーポーチ・キャリーバッグ!C58</f>
        <v>3000</v>
      </c>
      <c r="G32" s="42"/>
      <c r="H32" s="42"/>
      <c r="I32" s="42"/>
      <c r="J32" s="42"/>
      <c r="K32" s="42"/>
      <c r="L32" s="42"/>
      <c r="M32" s="43"/>
      <c r="N32" s="48"/>
      <c r="O32" s="83">
        <f t="shared" si="0"/>
        <v>0</v>
      </c>
      <c r="P32" s="84">
        <f t="shared" si="1"/>
        <v>0</v>
      </c>
    </row>
    <row r="33" spans="1:16" ht="24" customHeight="1" x14ac:dyDescent="0.15">
      <c r="A33" s="23">
        <v>23</v>
      </c>
      <c r="B33" s="23" t="s">
        <v>92</v>
      </c>
      <c r="C33" s="24" t="s">
        <v>93</v>
      </c>
      <c r="D33" s="24" t="s">
        <v>94</v>
      </c>
      <c r="E33" s="23" t="s">
        <v>31</v>
      </c>
      <c r="F33" s="25">
        <f>[1]ショルダーポーチ・キャリーバッグ!H58</f>
        <v>4000</v>
      </c>
      <c r="G33" s="51"/>
      <c r="H33" s="51"/>
      <c r="I33" s="51"/>
      <c r="J33" s="51"/>
      <c r="K33" s="51"/>
      <c r="L33" s="51"/>
      <c r="M33" s="49"/>
      <c r="N33" s="52"/>
      <c r="O33" s="83">
        <f t="shared" si="0"/>
        <v>0</v>
      </c>
      <c r="P33" s="84">
        <f t="shared" si="1"/>
        <v>0</v>
      </c>
    </row>
    <row r="34" spans="1:16" ht="24" customHeight="1" x14ac:dyDescent="0.15">
      <c r="A34" s="10">
        <v>24</v>
      </c>
      <c r="B34" s="10" t="s">
        <v>95</v>
      </c>
      <c r="C34" s="11" t="s">
        <v>96</v>
      </c>
      <c r="D34" s="11" t="s">
        <v>97</v>
      </c>
      <c r="E34" s="10" t="s">
        <v>31</v>
      </c>
      <c r="F34" s="12">
        <f>[1]財布・その他!C20</f>
        <v>1100</v>
      </c>
      <c r="G34" s="38"/>
      <c r="H34" s="38"/>
      <c r="I34" s="38"/>
      <c r="J34" s="38"/>
      <c r="K34" s="38"/>
      <c r="L34" s="38"/>
      <c r="M34" s="53"/>
      <c r="N34" s="41"/>
      <c r="O34" s="83">
        <f t="shared" si="0"/>
        <v>0</v>
      </c>
      <c r="P34" s="84">
        <f t="shared" si="1"/>
        <v>0</v>
      </c>
    </row>
    <row r="35" spans="1:16" ht="24" customHeight="1" x14ac:dyDescent="0.15">
      <c r="A35" s="10">
        <v>25</v>
      </c>
      <c r="B35" s="14" t="s">
        <v>98</v>
      </c>
      <c r="C35" s="15" t="s">
        <v>99</v>
      </c>
      <c r="D35" s="15" t="s">
        <v>100</v>
      </c>
      <c r="E35" s="14" t="s">
        <v>39</v>
      </c>
      <c r="F35" s="16">
        <f>[1]財布・その他!H20</f>
        <v>500</v>
      </c>
      <c r="G35" s="43"/>
      <c r="H35" s="43"/>
      <c r="I35" s="43"/>
      <c r="J35" s="43"/>
      <c r="K35" s="43"/>
      <c r="L35" s="43"/>
      <c r="M35" s="43"/>
      <c r="N35" s="48"/>
      <c r="O35" s="83">
        <f t="shared" si="0"/>
        <v>0</v>
      </c>
      <c r="P35" s="84">
        <f t="shared" si="1"/>
        <v>0</v>
      </c>
    </row>
    <row r="36" spans="1:16" ht="24" customHeight="1" x14ac:dyDescent="0.15">
      <c r="A36" s="14">
        <v>26</v>
      </c>
      <c r="B36" s="14" t="s">
        <v>101</v>
      </c>
      <c r="C36" s="15" t="s">
        <v>102</v>
      </c>
      <c r="D36" s="15"/>
      <c r="E36" s="14" t="s">
        <v>31</v>
      </c>
      <c r="F36" s="16">
        <f>[1]財布・その他!C39</f>
        <v>1000</v>
      </c>
      <c r="G36" s="43"/>
      <c r="H36" s="43"/>
      <c r="I36" s="43"/>
      <c r="J36" s="43"/>
      <c r="K36" s="43"/>
      <c r="L36" s="43"/>
      <c r="M36" s="43"/>
      <c r="N36" s="48"/>
      <c r="O36" s="83">
        <f t="shared" si="0"/>
        <v>0</v>
      </c>
      <c r="P36" s="84">
        <f t="shared" si="1"/>
        <v>0</v>
      </c>
    </row>
    <row r="37" spans="1:16" ht="24" customHeight="1" x14ac:dyDescent="0.15">
      <c r="A37" s="18">
        <v>27</v>
      </c>
      <c r="B37" s="18" t="s">
        <v>103</v>
      </c>
      <c r="C37" s="19" t="s">
        <v>104</v>
      </c>
      <c r="D37" s="19"/>
      <c r="E37" s="18" t="s">
        <v>31</v>
      </c>
      <c r="F37" s="20">
        <f>[1]財布・その他!H39</f>
        <v>1200</v>
      </c>
      <c r="G37" s="45"/>
      <c r="H37" s="45"/>
      <c r="I37" s="45"/>
      <c r="J37" s="45"/>
      <c r="K37" s="45"/>
      <c r="L37" s="45"/>
      <c r="M37" s="45"/>
      <c r="N37" s="50"/>
      <c r="O37" s="83">
        <f t="shared" si="0"/>
        <v>0</v>
      </c>
      <c r="P37" s="84">
        <f t="shared" si="1"/>
        <v>0</v>
      </c>
    </row>
    <row r="38" spans="1:16" ht="24" customHeight="1" x14ac:dyDescent="0.15">
      <c r="A38" s="23">
        <v>28</v>
      </c>
      <c r="B38" s="23" t="s">
        <v>105</v>
      </c>
      <c r="C38" s="24" t="s">
        <v>106</v>
      </c>
      <c r="D38" s="24"/>
      <c r="E38" s="23" t="s">
        <v>31</v>
      </c>
      <c r="F38" s="25">
        <f>[1]財布・その他!C58</f>
        <v>900</v>
      </c>
      <c r="G38" s="51"/>
      <c r="H38" s="51"/>
      <c r="I38" s="51"/>
      <c r="J38" s="49"/>
      <c r="K38" s="51"/>
      <c r="L38" s="49"/>
      <c r="M38" s="49"/>
      <c r="N38" s="54"/>
      <c r="O38" s="83">
        <f t="shared" si="0"/>
        <v>0</v>
      </c>
      <c r="P38" s="84">
        <f>F38*O38</f>
        <v>0</v>
      </c>
    </row>
    <row r="39" spans="1:16" ht="24" customHeight="1" x14ac:dyDescent="0.15">
      <c r="A39" s="21">
        <v>28</v>
      </c>
      <c r="B39" s="21" t="s">
        <v>107</v>
      </c>
      <c r="C39" s="13" t="s">
        <v>108</v>
      </c>
      <c r="D39" s="13"/>
      <c r="E39" s="21" t="s">
        <v>31</v>
      </c>
      <c r="F39" s="22">
        <f>[1]JLMMオリジナル商品!C20</f>
        <v>300</v>
      </c>
      <c r="G39" s="40"/>
      <c r="H39" s="40"/>
      <c r="I39" s="40"/>
      <c r="J39" s="40"/>
      <c r="K39" s="40"/>
      <c r="L39" s="40"/>
      <c r="M39" s="40"/>
      <c r="N39" s="55"/>
      <c r="O39" s="83">
        <f t="shared" si="0"/>
        <v>0</v>
      </c>
      <c r="P39" s="84">
        <f t="shared" si="1"/>
        <v>0</v>
      </c>
    </row>
    <row r="40" spans="1:16" ht="24" customHeight="1" x14ac:dyDescent="0.15">
      <c r="A40" s="18">
        <v>29</v>
      </c>
      <c r="B40" s="18" t="s">
        <v>109</v>
      </c>
      <c r="C40" s="19" t="s">
        <v>110</v>
      </c>
      <c r="D40" s="19"/>
      <c r="E40" s="18" t="s">
        <v>31</v>
      </c>
      <c r="F40" s="20">
        <f>[1]JLMMオリジナル商品!H20</f>
        <v>500</v>
      </c>
      <c r="G40" s="45"/>
      <c r="H40" s="45"/>
      <c r="I40" s="45"/>
      <c r="J40" s="45"/>
      <c r="K40" s="45"/>
      <c r="L40" s="45"/>
      <c r="M40" s="45"/>
      <c r="N40" s="56"/>
      <c r="O40" s="85">
        <f>SUM(G40:N40)</f>
        <v>0</v>
      </c>
      <c r="P40" s="84">
        <f>F40*O40</f>
        <v>0</v>
      </c>
    </row>
    <row r="41" spans="1:16" ht="24" customHeight="1" x14ac:dyDescent="0.15">
      <c r="A41" s="14">
        <v>30</v>
      </c>
      <c r="B41" s="14" t="s">
        <v>111</v>
      </c>
      <c r="C41" s="15" t="s">
        <v>112</v>
      </c>
      <c r="D41" s="15" t="s">
        <v>113</v>
      </c>
      <c r="E41" s="14"/>
      <c r="F41" s="16">
        <f>[1]JLMMオリジナル商品!C39</f>
        <v>550</v>
      </c>
      <c r="G41" s="43"/>
      <c r="H41" s="43"/>
      <c r="I41" s="43"/>
      <c r="J41" s="43"/>
      <c r="K41" s="43"/>
      <c r="L41" s="43"/>
      <c r="M41" s="43"/>
      <c r="N41" s="57"/>
      <c r="O41" s="89"/>
      <c r="P41" s="84"/>
    </row>
    <row r="42" spans="1:16" ht="24" customHeight="1" x14ac:dyDescent="0.15">
      <c r="A42" s="18">
        <v>29</v>
      </c>
      <c r="B42" s="18" t="s">
        <v>114</v>
      </c>
      <c r="C42" s="19" t="s">
        <v>115</v>
      </c>
      <c r="D42" s="19" t="s">
        <v>116</v>
      </c>
      <c r="E42" s="18"/>
      <c r="F42" s="20">
        <f>[1]JLMMオリジナル商品!H39</f>
        <v>1000</v>
      </c>
      <c r="G42" s="45"/>
      <c r="H42" s="45"/>
      <c r="I42" s="45"/>
      <c r="J42" s="45"/>
      <c r="K42" s="45"/>
      <c r="L42" s="45"/>
      <c r="M42" s="45"/>
      <c r="N42" s="56"/>
      <c r="O42" s="90"/>
      <c r="P42" s="84"/>
    </row>
    <row r="43" spans="1:16" ht="24" customHeight="1" x14ac:dyDescent="0.15">
      <c r="A43" s="18">
        <v>30</v>
      </c>
      <c r="B43" s="14" t="s">
        <v>117</v>
      </c>
      <c r="C43" s="19" t="s">
        <v>118</v>
      </c>
      <c r="D43" s="19" t="s">
        <v>119</v>
      </c>
      <c r="E43" s="18"/>
      <c r="F43" s="20">
        <f>[1]JLMMオリジナル商品!C58</f>
        <v>1300</v>
      </c>
      <c r="G43" s="45"/>
      <c r="H43" s="45"/>
      <c r="I43" s="45"/>
      <c r="J43" s="45"/>
      <c r="K43" s="45"/>
      <c r="L43" s="45"/>
      <c r="M43" s="45"/>
      <c r="N43" s="56"/>
      <c r="O43" s="90"/>
      <c r="P43" s="84"/>
    </row>
    <row r="44" spans="1:16" ht="24" customHeight="1" thickBot="1" x14ac:dyDescent="0.2">
      <c r="A44" s="23">
        <v>31</v>
      </c>
      <c r="B44" s="23" t="s">
        <v>120</v>
      </c>
      <c r="C44" s="24" t="s">
        <v>121</v>
      </c>
      <c r="D44" s="24" t="s">
        <v>119</v>
      </c>
      <c r="E44" s="23"/>
      <c r="F44" s="25">
        <f>[1]JLMMオリジナル商品!H58</f>
        <v>1400</v>
      </c>
      <c r="G44" s="49"/>
      <c r="H44" s="49"/>
      <c r="I44" s="49"/>
      <c r="J44" s="49"/>
      <c r="K44" s="49"/>
      <c r="L44" s="49"/>
      <c r="M44" s="49"/>
      <c r="N44" s="54"/>
      <c r="O44" s="91">
        <f t="shared" si="0"/>
        <v>0</v>
      </c>
      <c r="P44" s="84">
        <f t="shared" si="1"/>
        <v>0</v>
      </c>
    </row>
    <row r="45" spans="1:16" ht="24.75" customHeight="1" thickBot="1" x14ac:dyDescent="0.2">
      <c r="A45" s="26"/>
      <c r="B45" s="26"/>
      <c r="C45" s="7"/>
      <c r="D45" s="7"/>
      <c r="E45" s="26"/>
      <c r="F45" s="27"/>
      <c r="G45" s="58"/>
      <c r="H45" s="58"/>
      <c r="I45" s="58"/>
      <c r="J45" s="58"/>
      <c r="K45" s="58"/>
      <c r="L45" s="58"/>
      <c r="M45" s="58"/>
      <c r="N45" s="59"/>
      <c r="O45" s="92" t="s">
        <v>26</v>
      </c>
      <c r="P45" s="93">
        <f>SUM(P10:P44)</f>
        <v>0</v>
      </c>
    </row>
    <row r="46" spans="1:16" ht="24" customHeight="1" x14ac:dyDescent="0.15">
      <c r="A46" s="26"/>
      <c r="B46" s="60"/>
      <c r="C46" s="61" t="s">
        <v>122</v>
      </c>
      <c r="D46" s="62" t="s">
        <v>123</v>
      </c>
      <c r="E46" s="63"/>
      <c r="F46" s="63"/>
      <c r="G46" s="64" t="s">
        <v>124</v>
      </c>
      <c r="H46" s="62" t="s">
        <v>125</v>
      </c>
      <c r="I46" s="63"/>
      <c r="J46" s="65" t="s">
        <v>126</v>
      </c>
      <c r="K46" s="58"/>
      <c r="L46" s="58"/>
      <c r="M46" s="58"/>
      <c r="N46" s="7"/>
      <c r="O46" s="7"/>
      <c r="P46" s="28"/>
    </row>
    <row r="47" spans="1:16" ht="13.5" customHeight="1" x14ac:dyDescent="0.15">
      <c r="B47" s="66"/>
      <c r="C47" s="37"/>
      <c r="D47" s="37"/>
      <c r="E47" s="66"/>
      <c r="F47" s="67"/>
      <c r="G47" s="37"/>
      <c r="H47" s="37"/>
      <c r="I47" s="37"/>
      <c r="J47" s="37"/>
      <c r="K47" s="37"/>
      <c r="L47" s="37"/>
      <c r="M47" s="37"/>
    </row>
    <row r="48" spans="1:16" ht="19.5" customHeight="1" x14ac:dyDescent="0.15">
      <c r="B48" s="68" t="s">
        <v>127</v>
      </c>
      <c r="C48" s="37"/>
      <c r="D48" s="37"/>
      <c r="E48" s="66"/>
      <c r="F48" s="67"/>
      <c r="G48" s="37"/>
      <c r="H48" s="37"/>
      <c r="I48" s="37"/>
      <c r="J48" s="37"/>
      <c r="K48" s="37"/>
      <c r="L48" s="37"/>
      <c r="M48" s="37"/>
    </row>
    <row r="49" spans="2:15" ht="18" customHeight="1" x14ac:dyDescent="0.15">
      <c r="B49" s="69" t="s">
        <v>128</v>
      </c>
      <c r="C49" s="70"/>
      <c r="D49" s="70"/>
      <c r="E49" s="71"/>
      <c r="F49" s="72"/>
      <c r="G49" s="70"/>
      <c r="H49" s="70"/>
      <c r="I49" s="70"/>
      <c r="J49" s="70"/>
      <c r="K49" s="70"/>
      <c r="L49" s="70"/>
      <c r="M49" s="73"/>
    </row>
    <row r="50" spans="2:15" ht="18" customHeight="1" x14ac:dyDescent="0.15">
      <c r="B50" s="74"/>
      <c r="C50" s="37"/>
      <c r="D50" s="37"/>
      <c r="E50" s="66"/>
      <c r="F50" s="67"/>
      <c r="G50" s="37"/>
      <c r="H50" s="37"/>
      <c r="I50" s="37"/>
      <c r="J50" s="37"/>
      <c r="K50" s="37"/>
      <c r="L50" s="37"/>
      <c r="M50" s="75"/>
    </row>
    <row r="51" spans="2:15" ht="18" customHeight="1" x14ac:dyDescent="0.15">
      <c r="B51" s="76"/>
      <c r="C51" s="77"/>
      <c r="D51" s="77"/>
      <c r="E51" s="78"/>
      <c r="F51" s="79"/>
      <c r="G51" s="77"/>
      <c r="H51" s="77"/>
      <c r="I51" s="77"/>
      <c r="J51" s="77"/>
      <c r="K51" s="77"/>
      <c r="L51" s="77"/>
      <c r="M51" s="80"/>
      <c r="O51" t="s">
        <v>129</v>
      </c>
    </row>
    <row r="52" spans="2:15" ht="18" customHeight="1" x14ac:dyDescent="0.15">
      <c r="B52" s="31"/>
      <c r="C52" s="30"/>
      <c r="D52" s="30"/>
      <c r="E52" s="31"/>
      <c r="F52" s="32"/>
      <c r="G52" s="30"/>
      <c r="H52" s="30"/>
      <c r="I52" s="30"/>
      <c r="J52" s="30"/>
      <c r="K52" s="30"/>
      <c r="L52" s="30"/>
      <c r="M52" s="30"/>
    </row>
    <row r="53" spans="2:15" ht="18" customHeight="1" x14ac:dyDescent="0.15">
      <c r="F53" s="29"/>
    </row>
    <row r="54" spans="2:15" ht="18" customHeight="1" x14ac:dyDescent="0.15">
      <c r="F54" s="29"/>
    </row>
    <row r="55" spans="2:15" ht="18" customHeight="1" x14ac:dyDescent="0.15">
      <c r="F55" s="29"/>
    </row>
    <row r="56" spans="2:15" ht="30" customHeight="1" x14ac:dyDescent="0.15">
      <c r="F56" s="29"/>
    </row>
    <row r="57" spans="2:15" ht="30" customHeight="1" x14ac:dyDescent="0.15">
      <c r="F57" s="29"/>
    </row>
    <row r="58" spans="2:15" ht="30" customHeight="1" x14ac:dyDescent="0.15"/>
    <row r="59" spans="2:15" ht="30" customHeight="1" x14ac:dyDescent="0.15"/>
  </sheetData>
  <sheetProtection sheet="1" objects="1" scenarios="1"/>
  <mergeCells count="2">
    <mergeCell ref="D46:F46"/>
    <mergeCell ref="H46:I46"/>
  </mergeCells>
  <phoneticPr fontId="1"/>
  <dataValidations count="1">
    <dataValidation type="list" allowBlank="1" showInputMessage="1" showErrorMessage="1" sqref="E10:E44" xr:uid="{8B93E392-2D30-4229-A29A-C89204C0A605}">
      <formula1>"コットン,シルク"</formula1>
    </dataValidation>
  </dataValidations>
  <pageMargins left="0.51181102362204722" right="0.51181102362204722" top="0.55118110236220474" bottom="0.55118110236220474" header="0.31496062992125984" footer="0.31496062992125984"/>
  <pageSetup paperSize="9" scale="87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商品注文リスト</vt:lpstr>
      <vt:lpstr>商品注文リスト!Print_Area</vt:lpstr>
      <vt:lpstr>商品注文リスト!Print_Titles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shige</cp:lastModifiedBy>
  <dcterms:created xsi:type="dcterms:W3CDTF">2023-05-02T09:13:48Z</dcterms:created>
  <dcterms:modified xsi:type="dcterms:W3CDTF">2023-05-02T09:17:19Z</dcterms:modified>
</cp:coreProperties>
</file>